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rior\Dropbox (AAA - AmerAmbAssoc)\AAA - AmerAmbAssoc Team Folder\Coronavirus Response Work Group\Member Comms\"/>
    </mc:Choice>
  </mc:AlternateContent>
  <xr:revisionPtr revIDLastSave="0" documentId="13_ncr:1_{08241E56-BEB4-49B7-A83F-6E2B074748E2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B23" i="1" l="1"/>
  <c r="B25" i="1" s="1"/>
  <c r="B9" i="1"/>
  <c r="B11" i="1" s="1"/>
  <c r="B29" i="1" s="1"/>
  <c r="B28" i="1" l="1"/>
  <c r="B30" i="1" s="1"/>
  <c r="B33" i="1" s="1"/>
  <c r="B36" i="1" s="1"/>
</calcChain>
</file>

<file path=xl/sharedStrings.xml><?xml version="1.0" encoding="utf-8"?>
<sst xmlns="http://schemas.openxmlformats.org/spreadsheetml/2006/main" count="32" uniqueCount="32">
  <si>
    <t xml:space="preserve">Calculating Maximum Loan Amount </t>
  </si>
  <si>
    <t>Total Salary, Wages, and other Gross Compensation (March 2019 - February 2020)</t>
  </si>
  <si>
    <t>Total Payments for Vacation, Parental, Family, Medical or Sick Leave (March 2019 - February 2020)</t>
  </si>
  <si>
    <t>Total Severance Payments (March 2019 - February 2020)</t>
  </si>
  <si>
    <t>Total Payments for Group Health Benefits (March 2019 - February 2020)</t>
  </si>
  <si>
    <t>Total Payments for Retirement Benefits (March 2019 - February 2020)</t>
  </si>
  <si>
    <r>
      <t xml:space="preserve">Total state or local employment taxes, </t>
    </r>
    <r>
      <rPr>
        <b/>
        <sz val="11"/>
        <color theme="1"/>
        <rFont val="Calibri"/>
        <family val="2"/>
        <scheme val="minor"/>
      </rPr>
      <t xml:space="preserve">DO NOT INCLUDE FICA TAXES </t>
    </r>
    <r>
      <rPr>
        <sz val="11"/>
        <color theme="1"/>
        <rFont val="Calibri"/>
        <family val="2"/>
        <scheme val="minor"/>
      </rPr>
      <t xml:space="preserve"> (March 2019 - February 2020) </t>
    </r>
  </si>
  <si>
    <t>Total Qualifying Payroll Costs</t>
  </si>
  <si>
    <t>Monthly Qualifying Payroll Costs</t>
  </si>
  <si>
    <t>Maximum Loan Amount</t>
  </si>
  <si>
    <t>Calculating Maximum Loan Forgiveness</t>
  </si>
  <si>
    <t>Estimated Weekly Salary, Wage, and other Gross Compensation (April 1, 2020 - May 30, 2020)</t>
  </si>
  <si>
    <t>Estimated Payments for Vacation, Parental, Family, Medical or Sick Leave  (April 1, 2020 - May 30, 2020)</t>
  </si>
  <si>
    <t>Estimated Severance Payments  (April 1, 2020 - May 30, 2020)</t>
  </si>
  <si>
    <t>Estimated Payments for Group Health Benefits  (April 1, 2020 - May 30, 2020)</t>
  </si>
  <si>
    <t>Estimated Payments for Retirement Benefits  (April 1, 2020 - May 30, 2020)</t>
  </si>
  <si>
    <r>
      <t xml:space="preserve">Estimated state or local employment taxes, </t>
    </r>
    <r>
      <rPr>
        <b/>
        <sz val="11"/>
        <color theme="1"/>
        <rFont val="Calibri"/>
        <family val="2"/>
        <scheme val="minor"/>
      </rPr>
      <t>DO NOT INCLUDE FICA TAXES  (April 1, 2020 - May 30, 2020)</t>
    </r>
    <r>
      <rPr>
        <sz val="11"/>
        <color theme="1"/>
        <rFont val="Calibri"/>
        <family val="2"/>
        <scheme val="minor"/>
      </rPr>
      <t xml:space="preserve">  </t>
    </r>
  </si>
  <si>
    <t>Monthly Rent Payments</t>
  </si>
  <si>
    <t>Monthly Utility Payments</t>
  </si>
  <si>
    <t>Monthly Mortgage Payments</t>
  </si>
  <si>
    <t>Total Qualifying Expenses</t>
  </si>
  <si>
    <t>Total Loan Forgiveness</t>
  </si>
  <si>
    <t>Calculating Loan Balance</t>
  </si>
  <si>
    <t>Accrued Interest (Assuming 6 month period from loan funding to forgiveness)</t>
  </si>
  <si>
    <t>Remaining Principal Balance</t>
  </si>
  <si>
    <t>Revised Loan Balance</t>
  </si>
  <si>
    <t>Loan Terms (2 years @ 0.5%)</t>
  </si>
  <si>
    <t>Loan Amount</t>
  </si>
  <si>
    <t>Interest Rate</t>
  </si>
  <si>
    <t>Months</t>
  </si>
  <si>
    <t>Monthly Payments</t>
  </si>
  <si>
    <t>American Ambulance Association SBS Paycheck Protection Program Loan Calculator (Estimation Purposes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</si>
</sst>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3" xfId="0" applyBorder="1"/>
    <xf numFmtId="0" fontId="0" fillId="0" borderId="3" xfId="0" applyFont="1" applyBorder="1"/>
    <xf numFmtId="0" fontId="0" fillId="2" borderId="3" xfId="0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4" borderId="3" xfId="0" applyFont="1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44" fontId="0" fillId="3" borderId="4" xfId="1" applyFont="1" applyFill="1" applyBorder="1"/>
    <xf numFmtId="44" fontId="0" fillId="4" borderId="4" xfId="1" applyFont="1" applyFill="1" applyBorder="1" applyAlignment="1">
      <alignment horizontal="right"/>
    </xf>
    <xf numFmtId="44" fontId="0" fillId="2" borderId="4" xfId="1" applyFont="1" applyFill="1" applyBorder="1"/>
    <xf numFmtId="44" fontId="0" fillId="4" borderId="4" xfId="1" applyFont="1" applyFill="1" applyBorder="1"/>
    <xf numFmtId="44" fontId="0" fillId="4" borderId="6" xfId="1" applyFont="1" applyFill="1" applyBorder="1" applyAlignment="1">
      <alignment horizontal="right"/>
    </xf>
    <xf numFmtId="44" fontId="0" fillId="0" borderId="0" xfId="1" applyFont="1"/>
    <xf numFmtId="44" fontId="0" fillId="5" borderId="4" xfId="1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0" fillId="4" borderId="4" xfId="2" applyNumberFormat="1" applyFont="1" applyFill="1" applyBorder="1" applyAlignment="1">
      <alignment horizontal="right"/>
    </xf>
    <xf numFmtId="0" fontId="0" fillId="4" borderId="4" xfId="1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tabSelected="1" workbookViewId="0">
      <selection activeCell="C33" sqref="C33"/>
    </sheetView>
  </sheetViews>
  <sheetFormatPr defaultRowHeight="14.25" x14ac:dyDescent="0.45"/>
  <cols>
    <col min="1" max="1" width="91.3984375" customWidth="1"/>
    <col min="2" max="2" width="13.1328125" style="14" customWidth="1"/>
  </cols>
  <sheetData>
    <row r="1" spans="1:2" ht="16.149999999999999" thickTop="1" x14ac:dyDescent="0.5">
      <c r="A1" s="20" t="s">
        <v>31</v>
      </c>
      <c r="B1" s="21"/>
    </row>
    <row r="2" spans="1:2" x14ac:dyDescent="0.45">
      <c r="A2" s="18" t="s">
        <v>0</v>
      </c>
      <c r="B2" s="19"/>
    </row>
    <row r="3" spans="1:2" x14ac:dyDescent="0.45">
      <c r="A3" s="1" t="s">
        <v>1</v>
      </c>
      <c r="B3" s="9"/>
    </row>
    <row r="4" spans="1:2" x14ac:dyDescent="0.45">
      <c r="A4" s="2" t="s">
        <v>2</v>
      </c>
      <c r="B4" s="9"/>
    </row>
    <row r="5" spans="1:2" x14ac:dyDescent="0.45">
      <c r="A5" s="2" t="s">
        <v>3</v>
      </c>
      <c r="B5" s="9"/>
    </row>
    <row r="6" spans="1:2" x14ac:dyDescent="0.45">
      <c r="A6" s="2" t="s">
        <v>4</v>
      </c>
      <c r="B6" s="9"/>
    </row>
    <row r="7" spans="1:2" x14ac:dyDescent="0.45">
      <c r="A7" s="2" t="s">
        <v>5</v>
      </c>
      <c r="B7" s="9"/>
    </row>
    <row r="8" spans="1:2" x14ac:dyDescent="0.45">
      <c r="A8" s="2" t="s">
        <v>6</v>
      </c>
      <c r="B8" s="9"/>
    </row>
    <row r="9" spans="1:2" x14ac:dyDescent="0.45">
      <c r="A9" s="7" t="s">
        <v>7</v>
      </c>
      <c r="B9" s="12">
        <f>SUM(B2:B8)</f>
        <v>0</v>
      </c>
    </row>
    <row r="10" spans="1:2" x14ac:dyDescent="0.45">
      <c r="A10" s="7" t="s">
        <v>8</v>
      </c>
      <c r="B10" s="15">
        <f>B9/12</f>
        <v>0</v>
      </c>
    </row>
    <row r="11" spans="1:2" x14ac:dyDescent="0.45">
      <c r="A11" s="5" t="s">
        <v>9</v>
      </c>
      <c r="B11" s="10">
        <f>B10*2.5</f>
        <v>0</v>
      </c>
    </row>
    <row r="12" spans="1:2" x14ac:dyDescent="0.45">
      <c r="A12" s="3"/>
      <c r="B12" s="11"/>
    </row>
    <row r="13" spans="1:2" x14ac:dyDescent="0.45">
      <c r="A13" s="16" t="s">
        <v>10</v>
      </c>
      <c r="B13" s="17"/>
    </row>
    <row r="14" spans="1:2" x14ac:dyDescent="0.45">
      <c r="A14" s="1" t="s">
        <v>11</v>
      </c>
      <c r="B14" s="9"/>
    </row>
    <row r="15" spans="1:2" x14ac:dyDescent="0.45">
      <c r="A15" s="2" t="s">
        <v>12</v>
      </c>
      <c r="B15" s="9"/>
    </row>
    <row r="16" spans="1:2" x14ac:dyDescent="0.45">
      <c r="A16" s="2" t="s">
        <v>13</v>
      </c>
      <c r="B16" s="9"/>
    </row>
    <row r="17" spans="1:2" x14ac:dyDescent="0.45">
      <c r="A17" s="2" t="s">
        <v>14</v>
      </c>
      <c r="B17" s="9"/>
    </row>
    <row r="18" spans="1:2" x14ac:dyDescent="0.45">
      <c r="A18" s="2" t="s">
        <v>15</v>
      </c>
      <c r="B18" s="9"/>
    </row>
    <row r="19" spans="1:2" x14ac:dyDescent="0.45">
      <c r="A19" s="2" t="s">
        <v>16</v>
      </c>
      <c r="B19" s="9"/>
    </row>
    <row r="20" spans="1:2" x14ac:dyDescent="0.45">
      <c r="A20" s="2" t="s">
        <v>17</v>
      </c>
      <c r="B20" s="9"/>
    </row>
    <row r="21" spans="1:2" x14ac:dyDescent="0.45">
      <c r="A21" s="2" t="s">
        <v>18</v>
      </c>
      <c r="B21" s="9"/>
    </row>
    <row r="22" spans="1:2" x14ac:dyDescent="0.45">
      <c r="A22" s="2" t="s">
        <v>19</v>
      </c>
      <c r="B22" s="9"/>
    </row>
    <row r="23" spans="1:2" x14ac:dyDescent="0.45">
      <c r="A23" s="4" t="s">
        <v>20</v>
      </c>
      <c r="B23" s="12">
        <f>(B14*8)+(B15*8)+(B16*8)+(B17*8)+(B18*8)+(B19*8)+(B20*2)+(B21*2)+(B22*2)</f>
        <v>0</v>
      </c>
    </row>
    <row r="24" spans="1:2" x14ac:dyDescent="0.45">
      <c r="A24" s="3"/>
      <c r="B24" s="11"/>
    </row>
    <row r="25" spans="1:2" x14ac:dyDescent="0.45">
      <c r="A25" s="5" t="s">
        <v>21</v>
      </c>
      <c r="B25" s="12">
        <f>B23</f>
        <v>0</v>
      </c>
    </row>
    <row r="26" spans="1:2" x14ac:dyDescent="0.45">
      <c r="A26" s="3"/>
      <c r="B26" s="11"/>
    </row>
    <row r="27" spans="1:2" x14ac:dyDescent="0.45">
      <c r="A27" s="16" t="s">
        <v>22</v>
      </c>
      <c r="B27" s="17"/>
    </row>
    <row r="28" spans="1:2" x14ac:dyDescent="0.45">
      <c r="A28" s="6" t="s">
        <v>24</v>
      </c>
      <c r="B28" s="12">
        <f>B11-B25</f>
        <v>0</v>
      </c>
    </row>
    <row r="29" spans="1:2" x14ac:dyDescent="0.45">
      <c r="A29" s="7" t="s">
        <v>23</v>
      </c>
      <c r="B29" s="12">
        <f>B11*0.0025</f>
        <v>0</v>
      </c>
    </row>
    <row r="30" spans="1:2" x14ac:dyDescent="0.45">
      <c r="A30" s="7" t="s">
        <v>25</v>
      </c>
      <c r="B30" s="12">
        <f>B28+B29</f>
        <v>0</v>
      </c>
    </row>
    <row r="31" spans="1:2" x14ac:dyDescent="0.45">
      <c r="A31" s="3"/>
      <c r="B31" s="11"/>
    </row>
    <row r="32" spans="1:2" x14ac:dyDescent="0.45">
      <c r="A32" s="16" t="s">
        <v>26</v>
      </c>
      <c r="B32" s="17"/>
    </row>
    <row r="33" spans="1:2" x14ac:dyDescent="0.45">
      <c r="A33" s="6" t="s">
        <v>27</v>
      </c>
      <c r="B33" s="10">
        <f>B30</f>
        <v>0</v>
      </c>
    </row>
    <row r="34" spans="1:2" x14ac:dyDescent="0.45">
      <c r="A34" s="6" t="s">
        <v>28</v>
      </c>
      <c r="B34" s="22">
        <v>5.0000000000000001E-3</v>
      </c>
    </row>
    <row r="35" spans="1:2" x14ac:dyDescent="0.45">
      <c r="A35" s="6" t="s">
        <v>29</v>
      </c>
      <c r="B35" s="23">
        <v>24</v>
      </c>
    </row>
    <row r="36" spans="1:2" ht="14.65" thickBot="1" x14ac:dyDescent="0.5">
      <c r="A36" s="8" t="s">
        <v>30</v>
      </c>
      <c r="B36" s="13">
        <f>ROUND(PMT($B$34/12,$B$35,-$B$33,0),2)</f>
        <v>0</v>
      </c>
    </row>
    <row r="37" spans="1:2" ht="14.65" thickTop="1" x14ac:dyDescent="0.45"/>
  </sheetData>
  <mergeCells count="5">
    <mergeCell ref="A27:B27"/>
    <mergeCell ref="A32:B32"/>
    <mergeCell ref="A13:B13"/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werfel</dc:creator>
  <cp:lastModifiedBy>arior</cp:lastModifiedBy>
  <dcterms:created xsi:type="dcterms:W3CDTF">2020-04-01T17:57:53Z</dcterms:created>
  <dcterms:modified xsi:type="dcterms:W3CDTF">2020-04-01T22:42:54Z</dcterms:modified>
</cp:coreProperties>
</file>